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<sst xmlns="http://schemas.openxmlformats.org/spreadsheetml/2006/main" count="21" uniqueCount="14">
  <si>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Männer</t>
  </si>
  <si>
    <t>beobachtet</t>
  </si>
  <si>
    <t>erwartet</t>
  </si>
  <si>
    <t>Frauen</t>
  </si>
  <si>
    <t>summe</t>
  </si>
  <si>
    <t>Summe</t>
  </si>
  <si>
    <t>Mann&amp;Frau</t>
  </si>
  <si>
    <t>Anteil</t>
  </si>
  <si>
    <t>gesamt</t>
  </si>
  <si>
    <t>Test Männer</t>
  </si>
  <si>
    <t>Test Frauen</t>
  </si>
  <si>
    <t>Test gesamt</t>
  </si>
  <si>
    <t>12 Freiheitsgrade</t>
  </si>
  <si>
    <t>kritischer Wert: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</si>
</sst>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76"/>
  <sheetViews>
    <sheetView tabSelected="1" workbookViewId="0" topLeftCell="A48">
      <selection activeCell="C78" sqref="C78"/>
    </sheetView>
  </sheetViews>
  <sheetFormatPr defaultColWidth="11.421875" defaultRowHeight="12.75"/>
  <cols>
    <col min="9" max="9" width="11.421875" style="1" customWidth="1"/>
  </cols>
  <sheetData>
    <row r="3" spans="1:9" ht="12.75">
      <c r="A3" t="s">
        <v>0</v>
      </c>
      <c r="B3" t="s">
        <v>1</v>
      </c>
      <c r="H3" t="s">
        <v>5</v>
      </c>
      <c r="I3" s="1" t="s">
        <v>7</v>
      </c>
    </row>
    <row r="4" spans="3:9" ht="12.75">
      <c r="C4">
        <v>25</v>
      </c>
      <c r="D4">
        <v>15</v>
      </c>
      <c r="E4">
        <v>10</v>
      </c>
      <c r="F4">
        <v>12</v>
      </c>
      <c r="G4">
        <v>8</v>
      </c>
      <c r="H4">
        <f>SUM(C4:G4)</f>
        <v>70</v>
      </c>
      <c r="I4" s="1">
        <f>H4/$H$8</f>
        <v>0.175</v>
      </c>
    </row>
    <row r="5" spans="3:9" ht="12.75">
      <c r="C5">
        <v>12</v>
      </c>
      <c r="D5">
        <v>20</v>
      </c>
      <c r="E5">
        <v>18</v>
      </c>
      <c r="F5">
        <v>22</v>
      </c>
      <c r="G5">
        <v>32</v>
      </c>
      <c r="H5">
        <f>SUM(C5:G5)</f>
        <v>104</v>
      </c>
      <c r="I5" s="1">
        <f>H5/$H$8</f>
        <v>0.26</v>
      </c>
    </row>
    <row r="6" spans="3:9" ht="12.75">
      <c r="C6">
        <v>8</v>
      </c>
      <c r="D6">
        <v>40</v>
      </c>
      <c r="E6">
        <v>80</v>
      </c>
      <c r="F6">
        <v>35</v>
      </c>
      <c r="G6">
        <v>12</v>
      </c>
      <c r="H6">
        <f>SUM(C6:G6)</f>
        <v>175</v>
      </c>
      <c r="I6" s="1">
        <f>H6/$H$8</f>
        <v>0.4375</v>
      </c>
    </row>
    <row r="7" spans="3:9" ht="12.75">
      <c r="C7">
        <v>5</v>
      </c>
      <c r="D7">
        <v>15</v>
      </c>
      <c r="E7">
        <v>12</v>
      </c>
      <c r="F7">
        <v>11</v>
      </c>
      <c r="G7">
        <v>8</v>
      </c>
      <c r="H7">
        <f>SUM(C7:G7)</f>
        <v>51</v>
      </c>
      <c r="I7" s="1">
        <f>H7/$H$8</f>
        <v>0.1275</v>
      </c>
    </row>
    <row r="8" spans="2:9" ht="12.75">
      <c r="B8" t="s">
        <v>4</v>
      </c>
      <c r="C8">
        <f>SUM(C4:C7)</f>
        <v>50</v>
      </c>
      <c r="D8">
        <f>SUM(D4:D7)</f>
        <v>90</v>
      </c>
      <c r="E8">
        <f>SUM(E4:E7)</f>
        <v>120</v>
      </c>
      <c r="F8">
        <f>SUM(F4:F7)</f>
        <v>80</v>
      </c>
      <c r="G8">
        <f>SUM(G4:G7)</f>
        <v>60</v>
      </c>
      <c r="H8">
        <f>SUM(C8:G8)</f>
        <v>400</v>
      </c>
      <c r="I8" s="1">
        <f>H8/$H$8</f>
        <v>1</v>
      </c>
    </row>
    <row r="11" spans="1:2" ht="12.75">
      <c r="A11" t="s">
        <v>3</v>
      </c>
      <c r="B11" t="s">
        <v>1</v>
      </c>
    </row>
    <row r="12" spans="3:9" ht="12.75">
      <c r="C12">
        <v>8</v>
      </c>
      <c r="D12">
        <v>15</v>
      </c>
      <c r="E12">
        <v>20</v>
      </c>
      <c r="F12">
        <v>15</v>
      </c>
      <c r="G12">
        <v>9</v>
      </c>
      <c r="H12">
        <f>SUM(C12:G12)</f>
        <v>67</v>
      </c>
      <c r="I12" s="1">
        <f>H12/H$16</f>
        <v>0.1675</v>
      </c>
    </row>
    <row r="13" spans="3:9" ht="12.75">
      <c r="C13">
        <v>14</v>
      </c>
      <c r="D13">
        <v>24</v>
      </c>
      <c r="E13">
        <v>30</v>
      </c>
      <c r="F13">
        <v>21</v>
      </c>
      <c r="G13">
        <v>17</v>
      </c>
      <c r="H13">
        <f>SUM(C13:G13)</f>
        <v>106</v>
      </c>
      <c r="I13" s="1">
        <f>H13/H$16</f>
        <v>0.265</v>
      </c>
    </row>
    <row r="14" spans="3:9" ht="12.75">
      <c r="C14">
        <v>21</v>
      </c>
      <c r="D14">
        <v>39</v>
      </c>
      <c r="E14">
        <v>55</v>
      </c>
      <c r="F14">
        <v>34</v>
      </c>
      <c r="G14">
        <v>26</v>
      </c>
      <c r="H14">
        <f>SUM(C14:G14)</f>
        <v>175</v>
      </c>
      <c r="I14" s="1">
        <f>H14/H$16</f>
        <v>0.4375</v>
      </c>
    </row>
    <row r="15" spans="3:9" ht="12.75">
      <c r="C15">
        <v>7</v>
      </c>
      <c r="D15">
        <v>12</v>
      </c>
      <c r="E15">
        <v>15</v>
      </c>
      <c r="F15">
        <v>10</v>
      </c>
      <c r="G15">
        <v>8</v>
      </c>
      <c r="H15">
        <f>SUM(C15:G15)</f>
        <v>52</v>
      </c>
      <c r="I15" s="1">
        <f>H15/H$16</f>
        <v>0.13</v>
      </c>
    </row>
    <row r="16" spans="2:9" ht="12.75">
      <c r="B16" t="s">
        <v>5</v>
      </c>
      <c r="C16">
        <f>SUM(C12:C15)</f>
        <v>50</v>
      </c>
      <c r="D16">
        <f>SUM(D12:D15)</f>
        <v>90</v>
      </c>
      <c r="E16">
        <f>SUM(E12:E15)</f>
        <v>120</v>
      </c>
      <c r="F16">
        <f>SUM(F12:F15)</f>
        <v>80</v>
      </c>
      <c r="G16">
        <f>SUM(G12:G15)</f>
        <v>60</v>
      </c>
      <c r="H16">
        <f>SUM(C16:G16)</f>
        <v>400</v>
      </c>
      <c r="I16" s="1">
        <f>H16/H$16</f>
        <v>1</v>
      </c>
    </row>
    <row r="19" spans="1:9" ht="12.75">
      <c r="A19" t="s">
        <v>6</v>
      </c>
      <c r="B19" t="s">
        <v>1</v>
      </c>
      <c r="C19">
        <f>C4+C12</f>
        <v>33</v>
      </c>
      <c r="D19">
        <f>D4+D12</f>
        <v>30</v>
      </c>
      <c r="E19">
        <f>E4+E12</f>
        <v>30</v>
      </c>
      <c r="F19">
        <f>F4+F12</f>
        <v>27</v>
      </c>
      <c r="G19">
        <f>G4+G12</f>
        <v>17</v>
      </c>
      <c r="H19">
        <f>SUM(C19:G19)</f>
        <v>137</v>
      </c>
      <c r="I19" s="1">
        <f>H19/H$23</f>
        <v>0.17125</v>
      </c>
    </row>
    <row r="20" spans="3:9" ht="12.75">
      <c r="C20">
        <f>C5+C13</f>
        <v>26</v>
      </c>
      <c r="D20">
        <f>D5+D13</f>
        <v>44</v>
      </c>
      <c r="E20">
        <f>E5+E13</f>
        <v>48</v>
      </c>
      <c r="F20">
        <f>F5+F13</f>
        <v>43</v>
      </c>
      <c r="G20">
        <f>G5+G13</f>
        <v>49</v>
      </c>
      <c r="H20">
        <f>SUM(C20:G20)</f>
        <v>210</v>
      </c>
      <c r="I20" s="1">
        <f>H20/H$23</f>
        <v>0.2625</v>
      </c>
    </row>
    <row r="21" spans="3:9" ht="12.75">
      <c r="C21">
        <f aca="true" t="shared" si="0" ref="C21:G22">C6+C14</f>
        <v>29</v>
      </c>
      <c r="D21">
        <f t="shared" si="0"/>
        <v>79</v>
      </c>
      <c r="E21">
        <f t="shared" si="0"/>
        <v>135</v>
      </c>
      <c r="F21">
        <f t="shared" si="0"/>
        <v>69</v>
      </c>
      <c r="G21">
        <f t="shared" si="0"/>
        <v>38</v>
      </c>
      <c r="H21">
        <f>SUM(C21:G21)</f>
        <v>350</v>
      </c>
      <c r="I21" s="1">
        <f>H21/H$23</f>
        <v>0.4375</v>
      </c>
    </row>
    <row r="22" spans="3:9" ht="12.75">
      <c r="C22">
        <f>C7+C15</f>
        <v>12</v>
      </c>
      <c r="D22">
        <f>D7+D15</f>
        <v>27</v>
      </c>
      <c r="E22">
        <f>E7+E15</f>
        <v>27</v>
      </c>
      <c r="F22">
        <f>F7+F15</f>
        <v>21</v>
      </c>
      <c r="G22">
        <f>G7+G15</f>
        <v>16</v>
      </c>
      <c r="H22">
        <f>SUM(C22:G22)</f>
        <v>103</v>
      </c>
      <c r="I22" s="1">
        <f>H22/H$23</f>
        <v>0.12875</v>
      </c>
    </row>
    <row r="23" spans="3:9" ht="12.75">
      <c r="C23">
        <f>SUM(C19:C22)</f>
        <v>100</v>
      </c>
      <c r="D23">
        <f>SUM(D19:D22)</f>
        <v>180</v>
      </c>
      <c r="E23">
        <f>SUM(E19:E22)</f>
        <v>240</v>
      </c>
      <c r="F23">
        <f>SUM(F19:F22)</f>
        <v>160</v>
      </c>
      <c r="G23">
        <f>SUM(G19:G22)</f>
        <v>120</v>
      </c>
      <c r="H23">
        <f>SUM(C23:G23)</f>
        <v>800</v>
      </c>
      <c r="I23" s="1">
        <f>H23/H$23</f>
        <v>1</v>
      </c>
    </row>
    <row r="26" spans="1:2" ht="12.75">
      <c r="A26" t="s">
        <v>0</v>
      </c>
      <c r="B26" t="s">
        <v>2</v>
      </c>
    </row>
    <row r="27" spans="3:8" ht="12.75">
      <c r="C27" s="2">
        <f>C$8*$I4</f>
        <v>8.75</v>
      </c>
      <c r="D27" s="2">
        <f>D$8*$I4</f>
        <v>15.749999999999998</v>
      </c>
      <c r="E27" s="2">
        <f>E$8*$I4</f>
        <v>21</v>
      </c>
      <c r="F27" s="2">
        <f>F$8*$I4</f>
        <v>14</v>
      </c>
      <c r="G27" s="2">
        <f>G$8*$I4</f>
        <v>10.5</v>
      </c>
      <c r="H27" s="2">
        <f>SUM(C27:G27)</f>
        <v>70</v>
      </c>
    </row>
    <row r="28" spans="3:8" ht="12.75">
      <c r="C28" s="2">
        <f aca="true" t="shared" si="1" ref="C28:G30">C$8*$I5</f>
        <v>13</v>
      </c>
      <c r="D28" s="2">
        <f t="shared" si="1"/>
        <v>23.400000000000002</v>
      </c>
      <c r="E28" s="2">
        <f t="shared" si="1"/>
        <v>31.200000000000003</v>
      </c>
      <c r="F28" s="2">
        <f t="shared" si="1"/>
        <v>20.8</v>
      </c>
      <c r="G28" s="2">
        <f t="shared" si="1"/>
        <v>15.600000000000001</v>
      </c>
      <c r="H28" s="2">
        <f>SUM(C28:G28)</f>
        <v>104</v>
      </c>
    </row>
    <row r="29" spans="3:8" ht="12.75">
      <c r="C29" s="2">
        <f t="shared" si="1"/>
        <v>21.875</v>
      </c>
      <c r="D29" s="2">
        <f t="shared" si="1"/>
        <v>39.375</v>
      </c>
      <c r="E29" s="2">
        <f t="shared" si="1"/>
        <v>52.5</v>
      </c>
      <c r="F29" s="2">
        <f t="shared" si="1"/>
        <v>35</v>
      </c>
      <c r="G29" s="2">
        <f t="shared" si="1"/>
        <v>26.25</v>
      </c>
      <c r="H29" s="2">
        <f>SUM(C29:G29)</f>
        <v>175</v>
      </c>
    </row>
    <row r="30" spans="3:8" ht="12.75">
      <c r="C30" s="2">
        <f t="shared" si="1"/>
        <v>6.375</v>
      </c>
      <c r="D30" s="2">
        <f t="shared" si="1"/>
        <v>11.475</v>
      </c>
      <c r="E30" s="2">
        <f t="shared" si="1"/>
        <v>15.3</v>
      </c>
      <c r="F30" s="2">
        <f t="shared" si="1"/>
        <v>10.2</v>
      </c>
      <c r="G30" s="2">
        <f t="shared" si="1"/>
        <v>7.65</v>
      </c>
      <c r="H30" s="2">
        <f>SUM(C30:G30)</f>
        <v>51.00000000000001</v>
      </c>
    </row>
    <row r="31" spans="3:8" ht="12.75">
      <c r="C31" s="2">
        <f>SUM(C27:C30)</f>
        <v>50</v>
      </c>
      <c r="D31" s="2">
        <f>SUM(D27:D30)</f>
        <v>90</v>
      </c>
      <c r="E31" s="2">
        <f>SUM(E27:E30)</f>
        <v>120</v>
      </c>
      <c r="F31" s="2">
        <f>SUM(F27:F30)</f>
        <v>80</v>
      </c>
      <c r="G31" s="2">
        <f>SUM(G27:G30)</f>
        <v>60</v>
      </c>
      <c r="H31" s="2">
        <f>SUM(C31:G31)</f>
        <v>400</v>
      </c>
    </row>
    <row r="35" spans="1:2" ht="12.75">
      <c r="A35" t="s">
        <v>3</v>
      </c>
      <c r="B35" t="s">
        <v>2</v>
      </c>
    </row>
    <row r="36" spans="3:8" ht="12.75">
      <c r="C36" s="2">
        <f>C$16*$I12</f>
        <v>8.375</v>
      </c>
      <c r="D36" s="2">
        <f>D$16*$I12</f>
        <v>15.075000000000001</v>
      </c>
      <c r="E36" s="2">
        <f>E$16*$I12</f>
        <v>20.1</v>
      </c>
      <c r="F36" s="2">
        <f>F$16*$I12</f>
        <v>13.4</v>
      </c>
      <c r="G36" s="2">
        <f>G$16*$I12</f>
        <v>10.05</v>
      </c>
      <c r="H36" s="2">
        <f>SUM(C36:G36)</f>
        <v>67</v>
      </c>
    </row>
    <row r="37" spans="3:8" ht="12.75">
      <c r="C37" s="2">
        <f aca="true" t="shared" si="2" ref="C37:G39">C$16*$I13</f>
        <v>13.25</v>
      </c>
      <c r="D37" s="2">
        <f t="shared" si="2"/>
        <v>23.85</v>
      </c>
      <c r="E37" s="2">
        <f t="shared" si="2"/>
        <v>31.8</v>
      </c>
      <c r="F37" s="2">
        <f t="shared" si="2"/>
        <v>21.200000000000003</v>
      </c>
      <c r="G37" s="2">
        <f t="shared" si="2"/>
        <v>15.9</v>
      </c>
      <c r="H37" s="2">
        <f>SUM(C37:G37)</f>
        <v>106.00000000000001</v>
      </c>
    </row>
    <row r="38" spans="3:8" ht="12.75">
      <c r="C38" s="2">
        <f t="shared" si="2"/>
        <v>21.875</v>
      </c>
      <c r="D38" s="2">
        <f t="shared" si="2"/>
        <v>39.375</v>
      </c>
      <c r="E38" s="2">
        <f t="shared" si="2"/>
        <v>52.5</v>
      </c>
      <c r="F38" s="2">
        <f t="shared" si="2"/>
        <v>35</v>
      </c>
      <c r="G38" s="2">
        <f t="shared" si="2"/>
        <v>26.25</v>
      </c>
      <c r="H38" s="2">
        <f>SUM(C38:G38)</f>
        <v>175</v>
      </c>
    </row>
    <row r="39" spans="3:8" ht="12.75">
      <c r="C39" s="2">
        <f t="shared" si="2"/>
        <v>6.5</v>
      </c>
      <c r="D39" s="2">
        <f t="shared" si="2"/>
        <v>11.700000000000001</v>
      </c>
      <c r="E39" s="2">
        <f t="shared" si="2"/>
        <v>15.600000000000001</v>
      </c>
      <c r="F39" s="2">
        <f t="shared" si="2"/>
        <v>10.4</v>
      </c>
      <c r="G39" s="2">
        <f t="shared" si="2"/>
        <v>7.800000000000001</v>
      </c>
      <c r="H39" s="2">
        <f>SUM(C39:G39)</f>
        <v>52</v>
      </c>
    </row>
    <row r="40" spans="3:8" ht="12.75">
      <c r="C40" s="2">
        <f>SUM(C36:C39)</f>
        <v>50</v>
      </c>
      <c r="D40" s="2">
        <f>SUM(D36:D39)</f>
        <v>90.00000000000001</v>
      </c>
      <c r="E40" s="2">
        <f>SUM(E36:E39)</f>
        <v>120</v>
      </c>
      <c r="F40" s="2">
        <f>SUM(F36:F39)</f>
        <v>80</v>
      </c>
      <c r="G40" s="2">
        <f>SUM(G36:G39)</f>
        <v>60</v>
      </c>
      <c r="H40" s="2">
        <f>SUM(C40:G40)</f>
        <v>400</v>
      </c>
    </row>
    <row r="44" spans="1:2" ht="12.75">
      <c r="A44" t="s">
        <v>8</v>
      </c>
      <c r="B44" t="s">
        <v>2</v>
      </c>
    </row>
    <row r="45" spans="3:8" ht="12.75">
      <c r="C45" s="2">
        <f>C$23*$I19</f>
        <v>17.125</v>
      </c>
      <c r="D45" s="2">
        <f>D$23*$I19</f>
        <v>30.825000000000003</v>
      </c>
      <c r="E45" s="2">
        <f>E$23*$I19</f>
        <v>41.1</v>
      </c>
      <c r="F45" s="2">
        <f>F$23*$I19</f>
        <v>27.400000000000002</v>
      </c>
      <c r="G45" s="2">
        <f>G$23*$I19</f>
        <v>20.55</v>
      </c>
      <c r="H45" s="2">
        <f>SUM(C45:G45)</f>
        <v>137.00000000000003</v>
      </c>
    </row>
    <row r="46" spans="3:8" ht="12.75">
      <c r="C46" s="2">
        <f aca="true" t="shared" si="3" ref="C46:G48">C$23*$I20</f>
        <v>26.25</v>
      </c>
      <c r="D46" s="2">
        <f t="shared" si="3"/>
        <v>47.25</v>
      </c>
      <c r="E46" s="2">
        <f t="shared" si="3"/>
        <v>63</v>
      </c>
      <c r="F46" s="2">
        <f t="shared" si="3"/>
        <v>42</v>
      </c>
      <c r="G46" s="2">
        <f t="shared" si="3"/>
        <v>31.5</v>
      </c>
      <c r="H46" s="2">
        <f>SUM(C46:G46)</f>
        <v>210</v>
      </c>
    </row>
    <row r="47" spans="3:8" ht="12.75">
      <c r="C47" s="2">
        <f t="shared" si="3"/>
        <v>43.75</v>
      </c>
      <c r="D47" s="2">
        <f t="shared" si="3"/>
        <v>78.75</v>
      </c>
      <c r="E47" s="2">
        <f t="shared" si="3"/>
        <v>105</v>
      </c>
      <c r="F47" s="2">
        <f t="shared" si="3"/>
        <v>70</v>
      </c>
      <c r="G47" s="2">
        <f t="shared" si="3"/>
        <v>52.5</v>
      </c>
      <c r="H47" s="2">
        <f>SUM(C47:G47)</f>
        <v>350</v>
      </c>
    </row>
    <row r="48" spans="3:8" ht="12.75">
      <c r="C48" s="2">
        <f t="shared" si="3"/>
        <v>12.875</v>
      </c>
      <c r="D48" s="2">
        <f t="shared" si="3"/>
        <v>23.175</v>
      </c>
      <c r="E48" s="2">
        <f t="shared" si="3"/>
        <v>30.900000000000002</v>
      </c>
      <c r="F48" s="2">
        <f t="shared" si="3"/>
        <v>20.6</v>
      </c>
      <c r="G48" s="2">
        <f t="shared" si="3"/>
        <v>15.450000000000001</v>
      </c>
      <c r="H48" s="2">
        <f>SUM(C48:G48)</f>
        <v>103.00000000000001</v>
      </c>
    </row>
    <row r="49" spans="3:8" ht="12.75">
      <c r="C49" s="2">
        <f>SUM(C45:C48)</f>
        <v>100</v>
      </c>
      <c r="D49" s="2">
        <f>SUM(D45:D48)</f>
        <v>180</v>
      </c>
      <c r="E49" s="2">
        <f>SUM(E45:E48)</f>
        <v>240</v>
      </c>
      <c r="F49" s="2">
        <f>SUM(F45:F48)</f>
        <v>160</v>
      </c>
      <c r="G49" s="2">
        <f>SUM(G45:G48)</f>
        <v>120</v>
      </c>
      <c r="H49" s="2">
        <f>SUM(C49:G49)</f>
        <v>800</v>
      </c>
    </row>
    <row r="52" spans="1:7" ht="12.75">
      <c r="A52" t="s">
        <v>9</v>
      </c>
      <c r="C52">
        <f>(C4-C27)^2/C27</f>
        <v>30.178571428571427</v>
      </c>
      <c r="D52">
        <f>(D4-D27)^2/D27</f>
        <v>0.035714285714285546</v>
      </c>
      <c r="E52">
        <f>(E4-E27)^2/E27</f>
        <v>5.761904761904762</v>
      </c>
      <c r="F52">
        <f>(F4-F27)^2/F27</f>
        <v>0.2857142857142857</v>
      </c>
      <c r="G52">
        <f>(G4-G27)^2/G27</f>
        <v>0.5952380952380952</v>
      </c>
    </row>
    <row r="53" spans="3:7" ht="12.75">
      <c r="C53">
        <f aca="true" t="shared" si="4" ref="C53:G55">(C5-C28)^2/C28</f>
        <v>0.07692307692307693</v>
      </c>
      <c r="D53">
        <f t="shared" si="4"/>
        <v>0.4940170940170946</v>
      </c>
      <c r="E53">
        <f t="shared" si="4"/>
        <v>5.584615384615386</v>
      </c>
      <c r="F53">
        <f t="shared" si="4"/>
        <v>0.06923076923076915</v>
      </c>
      <c r="G53">
        <f t="shared" si="4"/>
        <v>17.241025641025637</v>
      </c>
    </row>
    <row r="54" spans="3:7" ht="12.75">
      <c r="C54">
        <f t="shared" si="4"/>
        <v>8.800714285714285</v>
      </c>
      <c r="D54">
        <f t="shared" si="4"/>
        <v>0.00992063492063492</v>
      </c>
      <c r="E54">
        <f t="shared" si="4"/>
        <v>14.404761904761905</v>
      </c>
      <c r="F54">
        <f t="shared" si="4"/>
        <v>0</v>
      </c>
      <c r="G54">
        <f t="shared" si="4"/>
        <v>7.735714285714286</v>
      </c>
    </row>
    <row r="55" spans="3:7" ht="12.75">
      <c r="C55">
        <f t="shared" si="4"/>
        <v>0.2965686274509804</v>
      </c>
      <c r="D55">
        <f t="shared" si="4"/>
        <v>1.082843137254902</v>
      </c>
      <c r="E55">
        <f t="shared" si="4"/>
        <v>0.7117647058823532</v>
      </c>
      <c r="F55">
        <f t="shared" si="4"/>
        <v>0.0627450980392158</v>
      </c>
      <c r="G55">
        <f t="shared" si="4"/>
        <v>0.016013071895424804</v>
      </c>
    </row>
    <row r="56" spans="3:8" ht="12.75">
      <c r="C56">
        <f>SUM(C52:C55)</f>
        <v>39.35277741865977</v>
      </c>
      <c r="D56">
        <f>SUM(D52:D55)</f>
        <v>1.622495151906917</v>
      </c>
      <c r="E56">
        <f>SUM(E52:E55)</f>
        <v>26.463046757164406</v>
      </c>
      <c r="F56">
        <f>SUM(F52:F55)</f>
        <v>0.41769015298427065</v>
      </c>
      <c r="G56">
        <f>SUM(G52:G55)</f>
        <v>25.587991093873445</v>
      </c>
      <c r="H56">
        <f>SUM(C56:G56)</f>
        <v>93.4440005745888</v>
      </c>
    </row>
    <row r="59" spans="1:7" ht="12.75">
      <c r="A59" t="s">
        <v>10</v>
      </c>
      <c r="C59">
        <f>(C12-C36)^2/C36</f>
        <v>0.016791044776119403</v>
      </c>
      <c r="D59">
        <f>(D12-D36)^2/D36</f>
        <v>0.0003731343283582196</v>
      </c>
      <c r="E59">
        <f>(E12-E36)^2/E36</f>
        <v>0.0004975124378109594</v>
      </c>
      <c r="F59">
        <f>(F12-F36)^2/F36</f>
        <v>0.19104477611940288</v>
      </c>
      <c r="G59">
        <f>(G12-G36)^2/G36</f>
        <v>0.10970149253731358</v>
      </c>
    </row>
    <row r="60" spans="3:7" ht="12.75">
      <c r="C60">
        <f aca="true" t="shared" si="5" ref="C60:G62">(C13-C37)^2/C37</f>
        <v>0.04245283018867924</v>
      </c>
      <c r="D60">
        <f t="shared" si="5"/>
        <v>0.0009433962264150763</v>
      </c>
      <c r="E60">
        <f t="shared" si="5"/>
        <v>0.10188679245283026</v>
      </c>
      <c r="F60">
        <f t="shared" si="5"/>
        <v>0.001886792452830242</v>
      </c>
      <c r="G60">
        <f t="shared" si="5"/>
        <v>0.07610062893081757</v>
      </c>
    </row>
    <row r="61" spans="3:7" ht="12.75">
      <c r="C61">
        <f t="shared" si="5"/>
        <v>0.035</v>
      </c>
      <c r="D61">
        <f t="shared" si="5"/>
        <v>0.0035714285714285713</v>
      </c>
      <c r="E61">
        <f t="shared" si="5"/>
        <v>0.11904761904761904</v>
      </c>
      <c r="F61">
        <f t="shared" si="5"/>
        <v>0.02857142857142857</v>
      </c>
      <c r="G61">
        <f t="shared" si="5"/>
        <v>0.002380952380952381</v>
      </c>
    </row>
    <row r="62" spans="3:7" ht="12.75">
      <c r="C62">
        <f t="shared" si="5"/>
        <v>0.038461538461538464</v>
      </c>
      <c r="D62">
        <f t="shared" si="5"/>
        <v>0.007692307692307636</v>
      </c>
      <c r="E62">
        <f t="shared" si="5"/>
        <v>0.023076923076923186</v>
      </c>
      <c r="F62">
        <f t="shared" si="5"/>
        <v>0.015384615384615411</v>
      </c>
      <c r="G62">
        <f t="shared" si="5"/>
        <v>0.005128205128205092</v>
      </c>
    </row>
    <row r="63" spans="3:8" ht="12.75">
      <c r="C63">
        <f>SUM(C59:C62)</f>
        <v>0.13270541342633713</v>
      </c>
      <c r="D63">
        <f>SUM(D59:D62)</f>
        <v>0.012580266818509503</v>
      </c>
      <c r="E63">
        <f>SUM(E59:E62)</f>
        <v>0.24450884701518347</v>
      </c>
      <c r="F63">
        <f>SUM(F59:F62)</f>
        <v>0.23688761252827711</v>
      </c>
      <c r="G63">
        <f>SUM(G59:G62)</f>
        <v>0.1933112789772886</v>
      </c>
      <c r="H63">
        <f>SUM(C63:G63)</f>
        <v>0.8199934187655957</v>
      </c>
    </row>
    <row r="66" ht="12.75">
      <c r="A66" t="s">
        <v>11</v>
      </c>
    </row>
    <row r="67" spans="3:7" ht="12.75">
      <c r="C67">
        <f>(C19-C45)^2/C45</f>
        <v>14.716240875912408</v>
      </c>
      <c r="D67">
        <f>(D19-D45)^2/D45</f>
        <v>0.022080291970803072</v>
      </c>
      <c r="E67">
        <f>(E19-E45)^2/E45</f>
        <v>2.997810218978103</v>
      </c>
      <c r="F67">
        <f>(F19-F45)^2/F45</f>
        <v>0.005839416058394222</v>
      </c>
      <c r="G67">
        <f>(G19-G45)^2/G45</f>
        <v>0.6132603406326036</v>
      </c>
    </row>
    <row r="68" spans="3:7" ht="12.75">
      <c r="C68">
        <f aca="true" t="shared" si="6" ref="C68:G70">(C20-C46)^2/C46</f>
        <v>0.002380952380952381</v>
      </c>
      <c r="D68">
        <f t="shared" si="6"/>
        <v>0.22354497354497355</v>
      </c>
      <c r="E68">
        <f t="shared" si="6"/>
        <v>3.5714285714285716</v>
      </c>
      <c r="F68">
        <f t="shared" si="6"/>
        <v>0.023809523809523808</v>
      </c>
      <c r="G68">
        <f t="shared" si="6"/>
        <v>9.722222222222221</v>
      </c>
    </row>
    <row r="69" spans="3:7" ht="12.75">
      <c r="C69">
        <f t="shared" si="6"/>
        <v>4.972857142857142</v>
      </c>
      <c r="D69">
        <f t="shared" si="6"/>
        <v>0.0007936507936507937</v>
      </c>
      <c r="E69">
        <f t="shared" si="6"/>
        <v>8.571428571428571</v>
      </c>
      <c r="F69">
        <f t="shared" si="6"/>
        <v>0.014285714285714285</v>
      </c>
      <c r="G69">
        <f t="shared" si="6"/>
        <v>4.004761904761905</v>
      </c>
    </row>
    <row r="70" spans="3:7" ht="12.75">
      <c r="C70">
        <f t="shared" si="6"/>
        <v>0.05946601941747573</v>
      </c>
      <c r="D70">
        <f t="shared" si="6"/>
        <v>0.6313106796116502</v>
      </c>
      <c r="E70">
        <f t="shared" si="6"/>
        <v>0.4922330097087384</v>
      </c>
      <c r="F70">
        <f t="shared" si="6"/>
        <v>0.00776699029126208</v>
      </c>
      <c r="G70">
        <f t="shared" si="6"/>
        <v>0.01957928802588989</v>
      </c>
    </row>
    <row r="71" spans="3:8" ht="12.75">
      <c r="C71">
        <f>SUM(C67:C70)</f>
        <v>19.750944990567977</v>
      </c>
      <c r="D71">
        <f>SUM(D67:D70)</f>
        <v>0.8777295959210776</v>
      </c>
      <c r="E71">
        <f>SUM(E67:E70)</f>
        <v>15.632900371543982</v>
      </c>
      <c r="F71">
        <f>SUM(F67:F70)</f>
        <v>0.05170164444489439</v>
      </c>
      <c r="G71">
        <f>SUM(G67:G70)</f>
        <v>14.35982375564262</v>
      </c>
      <c r="H71">
        <f>SUM(C71:G71)</f>
        <v>50.67310035812055</v>
      </c>
    </row>
    <row r="75" ht="12.75">
      <c r="A75" t="s">
        <v>12</v>
      </c>
    </row>
    <row r="76" spans="1:3" ht="12.75">
      <c r="A76" t="s">
        <v>13</v>
      </c>
      <c r="C76">
        <f>CHIINV(0.01,12)</f>
        <v>26.216967306084968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Novak</cp:lastModifiedBy>
  <dcterms:created xsi:type="dcterms:W3CDTF">2010-01-24T20:56:00Z</dcterms:created>
  <dcterms:modified xsi:type="dcterms:W3CDTF">2010-01-24T21:24:47Z</dcterms:modified>
  <cp:category/>
  <cp:version/>
  <cp:contentType/>
  <cp:contentStatus/>
</cp:coreProperties>
</file>