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95" windowHeight="41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<sst xmlns="http://schemas.openxmlformats.org/spreadsheetml/2006/main" count="16" uniqueCount="11">
  <si>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bestanden</t>
  </si>
  <si>
    <t>nicht bestanden</t>
  </si>
  <si>
    <t>BWL</t>
  </si>
  <si>
    <t>VWL</t>
  </si>
  <si>
    <t>Soz</t>
  </si>
  <si>
    <t>beobachtet</t>
  </si>
  <si>
    <t>Summe</t>
  </si>
  <si>
    <t>Anteil</t>
  </si>
  <si>
    <t>erwartet (bei Unabhängigkeit)</t>
  </si>
  <si>
    <t>Pearsonscher Kontingenzkoeffizient:</t>
  </si>
  <si>
    <t>corrected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</si>
</sst>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21"/>
  <sheetViews>
    <sheetView tabSelected="1" workbookViewId="0" topLeftCell="A3">
      <selection activeCell="D22" sqref="D22"/>
    </sheetView>
  </sheetViews>
  <sheetFormatPr defaultColWidth="11.421875" defaultRowHeight="12.75"/>
  <cols>
    <col min="3" max="3" width="16.140625" style="0" customWidth="1"/>
    <col min="4" max="4" width="14.7109375" style="0" customWidth="1"/>
    <col min="5" max="5" width="11.421875" style="1" customWidth="1"/>
  </cols>
  <sheetData>
    <row r="3" spans="2:5" ht="12.75">
      <c r="B3" t="s">
        <v>5</v>
      </c>
      <c r="D3" t="s">
        <v>6</v>
      </c>
      <c r="E3" s="1" t="s">
        <v>7</v>
      </c>
    </row>
    <row r="5" spans="2:3" ht="12.75">
      <c r="B5" t="s">
        <v>0</v>
      </c>
      <c r="C5" t="s">
        <v>1</v>
      </c>
    </row>
    <row r="6" spans="1:5" ht="12.75">
      <c r="A6" t="s">
        <v>2</v>
      </c>
      <c r="B6">
        <v>334</v>
      </c>
      <c r="C6">
        <v>122</v>
      </c>
      <c r="D6">
        <f>SUM(B6:C6)</f>
        <v>456</v>
      </c>
      <c r="E6" s="1">
        <f>D6/$D$9</f>
        <v>0.6129032258064516</v>
      </c>
    </row>
    <row r="7" spans="1:5" ht="12.75">
      <c r="A7" t="s">
        <v>3</v>
      </c>
      <c r="B7">
        <v>125</v>
      </c>
      <c r="C7">
        <v>85</v>
      </c>
      <c r="D7">
        <f>SUM(B7:C7)</f>
        <v>210</v>
      </c>
      <c r="E7" s="1">
        <f>D7/$D$9</f>
        <v>0.28225806451612906</v>
      </c>
    </row>
    <row r="8" spans="1:5" ht="12.75">
      <c r="A8" t="s">
        <v>4</v>
      </c>
      <c r="B8">
        <v>53</v>
      </c>
      <c r="C8">
        <v>25</v>
      </c>
      <c r="D8">
        <f>SUM(B8:C8)</f>
        <v>78</v>
      </c>
      <c r="E8" s="1">
        <f>D8/$D$9</f>
        <v>0.10483870967741936</v>
      </c>
    </row>
    <row r="9" spans="2:5" ht="12.75">
      <c r="B9">
        <f>SUM(B6:B8)</f>
        <v>512</v>
      </c>
      <c r="C9">
        <f>SUM(C6:C8)</f>
        <v>232</v>
      </c>
      <c r="D9">
        <f>SUM(B9:C9)</f>
        <v>744</v>
      </c>
      <c r="E9" s="1">
        <f>D9/$D$9</f>
        <v>1</v>
      </c>
    </row>
    <row r="12" ht="12.75">
      <c r="B12" t="s">
        <v>8</v>
      </c>
    </row>
    <row r="13" spans="2:3" ht="12.75">
      <c r="B13" t="s">
        <v>0</v>
      </c>
      <c r="C13" t="s">
        <v>1</v>
      </c>
    </row>
    <row r="14" spans="1:7" ht="12.75">
      <c r="A14" t="s">
        <v>2</v>
      </c>
      <c r="B14" s="2">
        <f>$B$9*E6</f>
        <v>313.80645161290323</v>
      </c>
      <c r="C14" s="2">
        <f>$C$9*E6</f>
        <v>142.19354838709677</v>
      </c>
      <c r="E14" s="2">
        <f>(B6-B14)^2/B14</f>
        <v>1.2994614813242777</v>
      </c>
      <c r="F14" s="2">
        <f>(C6-C14)^2/C14</f>
        <v>2.867777062232889</v>
      </c>
      <c r="G14" s="2"/>
    </row>
    <row r="15" spans="1:7" ht="12.75">
      <c r="A15" t="s">
        <v>3</v>
      </c>
      <c r="B15" s="2">
        <f>$B$9*E7</f>
        <v>144.51612903225808</v>
      </c>
      <c r="C15" s="2">
        <f>$C$9*E7</f>
        <v>65.48387096774194</v>
      </c>
      <c r="E15" s="2">
        <f>(B7-B15)^2/B15</f>
        <v>2.635548675115211</v>
      </c>
      <c r="F15" s="2">
        <f>(C7-C15)^2/C15</f>
        <v>5.816383283012871</v>
      </c>
      <c r="G15" s="2"/>
    </row>
    <row r="16" spans="1:7" ht="12.75">
      <c r="A16" t="s">
        <v>4</v>
      </c>
      <c r="B16" s="2">
        <f>$B$9*E8</f>
        <v>53.67741935483871</v>
      </c>
      <c r="C16" s="2">
        <f>$C$9*E8</f>
        <v>24.322580645161292</v>
      </c>
      <c r="E16" s="2">
        <f>(B8-B16)^2/B16</f>
        <v>0.008549162531017422</v>
      </c>
      <c r="F16" s="2">
        <f>(C8-C16)^2/C16</f>
        <v>0.01886711730983135</v>
      </c>
      <c r="G16" s="2"/>
    </row>
    <row r="17" spans="2:7" ht="12.75">
      <c r="B17" s="2">
        <f>SUM(B14:B16)</f>
        <v>512</v>
      </c>
      <c r="C17" s="2">
        <f>$C$9*E9</f>
        <v>232</v>
      </c>
      <c r="E17" s="2">
        <f>SUM(E14:E16)</f>
        <v>3.943559318970506</v>
      </c>
      <c r="F17" s="2">
        <f>SUM(F14:F16)</f>
        <v>8.70302746255559</v>
      </c>
      <c r="G17" s="3">
        <f>SUM(E17:F17)</f>
        <v>12.646586781526096</v>
      </c>
    </row>
    <row r="20" spans="1:4" ht="12.75">
      <c r="A20" t="s">
        <v>9</v>
      </c>
      <c r="D20">
        <f>SQRT(G17/(D9+G17))</f>
        <v>0.12928261428652071</v>
      </c>
    </row>
    <row r="21" spans="1:4" ht="12.75">
      <c r="A21" t="s">
        <v>10</v>
      </c>
      <c r="D21">
        <f>SQRT(2)*D20</f>
        <v>0.18283322650304726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Novak</cp:lastModifiedBy>
  <dcterms:created xsi:type="dcterms:W3CDTF">2010-01-10T11:35:34Z</dcterms:created>
  <dcterms:modified xsi:type="dcterms:W3CDTF">2010-01-10T11:59:44Z</dcterms:modified>
  <cp:category/>
  <cp:version/>
  <cp:contentType/>
  <cp:contentStatus/>
</cp:coreProperties>
</file>